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АтомЭнергоСбыт\Блок по экономике\Отдел ценообразования\Отчеты ОЦ\Структура и объем затрат\2023\"/>
    </mc:Choice>
  </mc:AlternateContent>
  <bookViews>
    <workbookView xWindow="0" yWindow="0" windowWidth="14760" windowHeight="7545"/>
  </bookViews>
  <sheets>
    <sheet name="2023" sheetId="1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B8" i="1" l="1"/>
  <c r="B7" i="1"/>
  <c r="B6" i="1"/>
  <c r="B5" i="1"/>
  <c r="B9" i="1" l="1"/>
  <c r="C6" i="1" s="1"/>
  <c r="C8" i="1" l="1"/>
  <c r="C5" i="1"/>
  <c r="C7" i="1"/>
  <c r="C9" i="1" l="1"/>
</calcChain>
</file>

<file path=xl/sharedStrings.xml><?xml version="1.0" encoding="utf-8"?>
<sst xmlns="http://schemas.openxmlformats.org/spreadsheetml/2006/main" count="11" uniqueCount="11">
  <si>
    <t>Наименование показателя</t>
  </si>
  <si>
    <t>тыс. руб.</t>
  </si>
  <si>
    <t>% к итогу</t>
  </si>
  <si>
    <t>Покупная электроэнергия и мощность</t>
  </si>
  <si>
    <t>Оплата услуг по передаче электроэнергии и мощности</t>
  </si>
  <si>
    <t>Оплата услуг операторов рынка электроэнергии</t>
  </si>
  <si>
    <t>Собственные расходы</t>
  </si>
  <si>
    <t>Итого затраты</t>
  </si>
  <si>
    <t>Примечание:</t>
  </si>
  <si>
    <t>* - данные сформированы по ГП АО "АтомЭнергоСбыт"</t>
  </si>
  <si>
    <t xml:space="preserve">Структура и объем затрат на производство и реализацию товаров (работ, услуг) по 
АО "АтомЭнергоСбыт" за 2023 год*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</si>
</sst>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color rgb="FF333333"/>
      <name val="Times New Roman"/>
      <family val="1"/>
      <charset val="204"/>
    </font>
    <font>
      <sz val="10.5"/>
      <color rgb="FF333333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.5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 indent="1"/>
    </xf>
    <xf numFmtId="3" fontId="4" fillId="0" borderId="1" xfId="0" applyNumberFormat="1" applyFont="1" applyFill="1" applyBorder="1" applyAlignment="1">
      <alignment horizontal="right" vertical="center" wrapText="1" indent="1"/>
    </xf>
    <xf numFmtId="10" fontId="4" fillId="2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/>
    <xf numFmtId="0" fontId="4" fillId="2" borderId="1" xfId="0" applyFont="1" applyFill="1" applyBorder="1" applyAlignment="1">
      <alignment horizontal="left" vertical="center" wrapText="1"/>
    </xf>
    <xf numFmtId="3" fontId="2" fillId="0" borderId="0" xfId="0" applyNumberFormat="1" applyFont="1" applyFill="1"/>
    <xf numFmtId="3" fontId="6" fillId="0" borderId="0" xfId="0" applyNumberFormat="1" applyFont="1" applyFill="1"/>
    <xf numFmtId="0" fontId="2" fillId="0" borderId="0" xfId="0" applyFont="1" applyFill="1"/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0;&#1090;&#1086;&#1084;&#1069;&#1085;&#1077;&#1088;&#1075;&#1086;&#1057;&#1073;&#1099;&#1090;/&#1041;&#1083;&#1086;&#1082;%20&#1087;&#1086;%20&#1101;&#1082;&#1086;&#1085;&#1086;&#1084;&#1080;&#1082;&#1077;/ECONOMY/&#1041;&#1102;&#1076;&#1078;&#1077;&#1090;_2023/&#1040;&#1069;&#1057;&#1073;/&#1055;&#1060;&#1040;_2023/&#1055;&#1060;&#1040;_12_&#1084;&#1077;&#1089;_2023/&#1050;&#1086;&#1085;&#1089;&#1086;&#1083;&#1080;&#1076;&#1072;&#1094;&#1080;&#1103;/&#1055;&#1088;&#1086;&#1080;&#1079;&#1074;&#1086;&#1076;_&#1087;&#1088;&#1086;&#1075;&#1088;&#1072;&#1084;&#1084;&#1072;_&#1089;&#1074;&#1086;&#1076;_&#1055;&#1060;&#1040;_12_&#1084;&#1077;&#1089;&#1103;&#1094;&#1077;&#1074;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0;&#1090;&#1086;&#1084;&#1069;&#1085;&#1077;&#1088;&#1075;&#1086;&#1057;&#1073;&#1099;&#1090;/&#1041;&#1083;&#1086;&#1082;%20&#1087;&#1086;%20&#1101;&#1082;&#1086;&#1085;&#1086;&#1084;&#1080;&#1082;&#1077;/&#1054;&#1090;&#1076;&#1077;&#1083;%20&#1094;&#1077;&#1085;&#1086;&#1086;&#1073;&#1088;&#1072;&#1079;&#1086;&#1074;&#1072;&#1085;&#1080;&#1103;/&#1054;&#1090;&#1095;&#1077;&#1090;&#1099;%20&#1054;&#1062;/&#1056;&#1072;&#1079;&#1076;&#1077;&#1083;&#1100;&#1085;&#1099;&#1081;%20&#1091;&#1095;&#1077;&#1090;/2023/&#1048;&#1079;%201&#1057;%20&#1071;&#1085;&#1074;&#1072;&#1088;&#1100;%20-%20&#1044;&#1077;&#1082;&#1072;&#1073;&#1088;&#1100;%202023%20(01.02.2024)%20&#1085;&#1086;&#1074;&#1072;&#1103;%20&#1073;&#1072;&#1079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КолАЭС"/>
      <sheetName val="КАЭС"/>
      <sheetName val="САЭС"/>
      <sheetName val="ТАЭС"/>
      <sheetName val="НЭСК Курск"/>
      <sheetName val="НЭСК Смоленск"/>
      <sheetName val="ЦА"/>
      <sheetName val="факторы 2"/>
      <sheetName val="факторы 2 (для презы)"/>
      <sheetName val="Лист1"/>
      <sheetName val="факторы"/>
      <sheetName val="кач-во планирования"/>
    </sheetNames>
    <sheetDataSet>
      <sheetData sheetId="0">
        <row r="87">
          <cell r="SP87">
            <v>6162.8053899998868</v>
          </cell>
        </row>
        <row r="88">
          <cell r="SP88">
            <v>52355221.908069998</v>
          </cell>
        </row>
        <row r="103">
          <cell r="SP103">
            <v>30472176.609742481</v>
          </cell>
        </row>
        <row r="106">
          <cell r="SP106">
            <v>66414.829579999991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_1"/>
    </sheetNames>
    <sheetDataSet>
      <sheetData sheetId="0">
        <row r="63">
          <cell r="V63">
            <v>35444213377.18</v>
          </cell>
        </row>
        <row r="86">
          <cell r="V86">
            <v>66414829.579999998</v>
          </cell>
        </row>
        <row r="87">
          <cell r="V87">
            <v>1058548.46</v>
          </cell>
        </row>
        <row r="92">
          <cell r="V92">
            <v>681262018.63999999</v>
          </cell>
        </row>
        <row r="93">
          <cell r="V93">
            <v>5753884752.8600006</v>
          </cell>
        </row>
        <row r="94">
          <cell r="V94">
            <v>19506412860.460003</v>
          </cell>
        </row>
        <row r="95">
          <cell r="V95">
            <v>827563119.61000001</v>
          </cell>
        </row>
        <row r="96">
          <cell r="V96">
            <v>4384315876.8199997</v>
          </cell>
        </row>
        <row r="193">
          <cell r="V193">
            <v>359796542.51999998</v>
          </cell>
        </row>
        <row r="264">
          <cell r="V264">
            <v>223191630.61000001</v>
          </cell>
        </row>
        <row r="267">
          <cell r="V267">
            <v>4208747289</v>
          </cell>
        </row>
        <row r="301">
          <cell r="V301">
            <v>39739781.25</v>
          </cell>
        </row>
        <row r="304">
          <cell r="V304">
            <v>4821481559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E15" sqref="E15"/>
    </sheetView>
  </sheetViews>
  <sheetFormatPr defaultColWidth="8.85546875" defaultRowHeight="15" x14ac:dyDescent="0.25"/>
  <cols>
    <col min="1" max="1" width="49.42578125" style="3" customWidth="1"/>
    <col min="2" max="2" width="23" style="3" customWidth="1"/>
    <col min="3" max="3" width="15.140625" style="3" customWidth="1"/>
    <col min="4" max="4" width="6.7109375" style="3" customWidth="1"/>
    <col min="5" max="5" width="18.140625" style="3" customWidth="1"/>
    <col min="6" max="6" width="13.85546875" style="3" bestFit="1" customWidth="1"/>
    <col min="7" max="7" width="11" style="3" bestFit="1" customWidth="1"/>
    <col min="8" max="16384" width="8.85546875" style="3"/>
  </cols>
  <sheetData>
    <row r="1" spans="1:6" ht="28.9" customHeight="1" x14ac:dyDescent="0.25">
      <c r="A1" s="17" t="s">
        <v>10</v>
      </c>
      <c r="B1" s="17"/>
      <c r="C1" s="17"/>
    </row>
    <row r="3" spans="1:6" x14ac:dyDescent="0.25">
      <c r="A3" s="4" t="s">
        <v>0</v>
      </c>
      <c r="B3" s="4" t="s">
        <v>1</v>
      </c>
      <c r="C3" s="4" t="s">
        <v>2</v>
      </c>
    </row>
    <row r="4" spans="1:6" x14ac:dyDescent="0.25">
      <c r="A4" s="5">
        <v>1</v>
      </c>
      <c r="B4" s="5">
        <v>2</v>
      </c>
      <c r="C4" s="5">
        <v>3</v>
      </c>
      <c r="E4" s="11"/>
    </row>
    <row r="5" spans="1:6" ht="22.5" customHeight="1" x14ac:dyDescent="0.25">
      <c r="A5" s="6" t="s">
        <v>3</v>
      </c>
      <c r="B5" s="7">
        <f>[1]Свод!$SP$88-[1]Свод!$SP$87</f>
        <v>52349059.102679998</v>
      </c>
      <c r="C5" s="8">
        <f>B5/$B$9</f>
        <v>0.59555222655815221</v>
      </c>
      <c r="E5" s="11"/>
      <c r="F5" s="9"/>
    </row>
    <row r="6" spans="1:6" ht="30.75" customHeight="1" x14ac:dyDescent="0.25">
      <c r="A6" s="6" t="s">
        <v>4</v>
      </c>
      <c r="B6" s="7">
        <f>[1]Свод!$SP$103</f>
        <v>30472176.609742481</v>
      </c>
      <c r="C6" s="8">
        <f>B6/$B$9</f>
        <v>0.34666855410733272</v>
      </c>
      <c r="E6" s="11"/>
      <c r="F6" s="9"/>
    </row>
    <row r="7" spans="1:6" ht="21" customHeight="1" x14ac:dyDescent="0.25">
      <c r="A7" s="6" t="s">
        <v>5</v>
      </c>
      <c r="B7" s="7">
        <f>[1]Свод!$SP$106</f>
        <v>66414.829579999991</v>
      </c>
      <c r="C7" s="8">
        <f>B7/$B$9</f>
        <v>7.5557231229824134E-4</v>
      </c>
      <c r="E7" s="11"/>
      <c r="F7" s="9"/>
    </row>
    <row r="8" spans="1:6" x14ac:dyDescent="0.25">
      <c r="A8" s="6" t="s">
        <v>6</v>
      </c>
      <c r="B8" s="7">
        <f>([2]Лист_1!$V$63-[2]Лист_1!$V$86-[2]Лист_1!$V$87-[2]Лист_1!$V$92-[2]Лист_1!$V$93-[2]Лист_1!$V$94-[2]Лист_1!$V$95-[2]Лист_1!$V$96+[2]Лист_1!$V$193-[2]Лист_1!$V$264-[2]Лист_1!$V$267+[2]Лист_1!$V$301+[2]Лист_1!$V$304)/1000</f>
        <v>5012380.3339099968</v>
      </c>
      <c r="C8" s="8">
        <f>B8/$B$9</f>
        <v>5.7023647022216864E-2</v>
      </c>
      <c r="E8" s="11"/>
      <c r="F8" s="9"/>
    </row>
    <row r="9" spans="1:6" x14ac:dyDescent="0.25">
      <c r="A9" s="6" t="s">
        <v>7</v>
      </c>
      <c r="B9" s="7">
        <f>SUM(B5:B8)</f>
        <v>87900030.875912473</v>
      </c>
      <c r="C9" s="8">
        <f>SUM(C5:C8)</f>
        <v>1.0000000000000002</v>
      </c>
      <c r="E9" s="12"/>
    </row>
    <row r="10" spans="1:6" x14ac:dyDescent="0.25">
      <c r="A10" s="1"/>
      <c r="B10" s="1"/>
      <c r="C10" s="1"/>
      <c r="E10" s="13"/>
    </row>
    <row r="11" spans="1:6" x14ac:dyDescent="0.25">
      <c r="A11" s="10" t="s">
        <v>8</v>
      </c>
      <c r="B11" s="2"/>
      <c r="C11" s="1"/>
    </row>
    <row r="12" spans="1:6" ht="14.45" customHeight="1" x14ac:dyDescent="0.25">
      <c r="A12" s="14" t="s">
        <v>9</v>
      </c>
      <c r="B12" s="15"/>
      <c r="C12" s="16"/>
    </row>
  </sheetData>
  <mergeCells count="2">
    <mergeCell ref="A12:C12"/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Ховренко Юлия Сергеевна</dc:creator>
  <cp:lastModifiedBy>Гринева Анастасия Викторовна</cp:lastModifiedBy>
  <dcterms:created xsi:type="dcterms:W3CDTF">2018-04-25T14:37:18Z</dcterms:created>
  <dcterms:modified xsi:type="dcterms:W3CDTF">2024-03-01T10:00:31Z</dcterms:modified>
</cp:coreProperties>
</file>